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a-run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5F7183"/>
      <sz val="8"/>
    </font>
    <font>
      <name val="Calibri"/>
      <b val="1"/>
      <color rgb="FF12263F"/>
      <sz val="16"/>
    </font>
    <font>
      <name val="Calibri"/>
      <i val="1"/>
      <color rgb="FF5F7183"/>
      <sz val="9"/>
    </font>
    <font>
      <name val="Calibri"/>
      <b val="1"/>
      <color rgb="FF12263F"/>
      <sz val="10"/>
    </font>
    <font>
      <name val="Calibri"/>
      <color rgb="FF22303F"/>
      <sz val="10"/>
    </font>
    <font>
      <name val="Calibri"/>
      <b val="1"/>
      <color rgb="FF1F4E79"/>
      <sz val="10"/>
    </font>
    <font>
      <name val="Calibri"/>
      <b val="1"/>
      <color rgb="FFFFFFFF"/>
      <sz val="10"/>
    </font>
  </fonts>
  <fills count="6">
    <fill>
      <patternFill/>
    </fill>
    <fill>
      <patternFill patternType="gray125"/>
    </fill>
    <fill>
      <patternFill patternType="solid">
        <fgColor rgb="FFFFF7ED"/>
      </patternFill>
    </fill>
    <fill>
      <patternFill patternType="solid">
        <fgColor rgb="FF12263F"/>
      </patternFill>
    </fill>
    <fill>
      <patternFill patternType="solid">
        <fgColor rgb="FFF5F7FA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>
        <color rgb="FFDFE5EC"/>
      </left>
      <right style="thin">
        <color rgb="FFDFE5EC"/>
      </right>
      <top style="thin">
        <color rgb="FFDFE5EC"/>
      </top>
      <bottom style="thin">
        <color rgb="FFDFE5E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1" fontId="6" fillId="2" borderId="1" applyAlignment="1" pivotButton="0" quotePrefix="0" xfId="0">
      <alignment horizontal="right"/>
    </xf>
    <xf numFmtId="0" fontId="3" fillId="0" borderId="0" pivotButton="0" quotePrefix="0" xfId="0"/>
    <xf numFmtId="0" fontId="7" fillId="3" borderId="1" applyAlignment="1" pivotButton="0" quotePrefix="0" xfId="0">
      <alignment horizontal="left" vertical="center" wrapText="1"/>
    </xf>
    <xf numFmtId="0" fontId="5" fillId="4" borderId="1" pivotButton="0" quotePrefix="0" xfId="0"/>
    <xf numFmtId="3" fontId="6" fillId="2" borderId="1" applyAlignment="1" pivotButton="0" quotePrefix="0" xfId="0">
      <alignment horizontal="right"/>
    </xf>
    <xf numFmtId="0" fontId="3" fillId="4" borderId="1" pivotButton="0" quotePrefix="0" xfId="0"/>
    <xf numFmtId="3" fontId="5" fillId="4" borderId="1" applyAlignment="1" pivotButton="0" quotePrefix="0" xfId="0">
      <alignment horizontal="right"/>
    </xf>
    <xf numFmtId="0" fontId="3" fillId="4" borderId="1" applyAlignment="1" pivotButton="0" quotePrefix="0" xfId="0">
      <alignment vertical="center" wrapText="1"/>
    </xf>
    <xf numFmtId="0" fontId="5" fillId="0" borderId="1" pivotButton="0" quotePrefix="0" xfId="0"/>
    <xf numFmtId="0" fontId="3" fillId="0" borderId="1" pivotButton="0" quotePrefix="0" xfId="0"/>
    <xf numFmtId="3" fontId="5" fillId="0" borderId="1" applyAlignment="1" pivotButton="0" quotePrefix="0" xfId="0">
      <alignment horizontal="right"/>
    </xf>
    <xf numFmtId="0" fontId="3" fillId="0" borderId="1" applyAlignment="1" pivotButton="0" quotePrefix="0" xfId="0">
      <alignment vertical="center" wrapText="1"/>
    </xf>
    <xf numFmtId="0" fontId="4" fillId="5" borderId="1" pivotButton="0" quotePrefix="0" xfId="0"/>
    <xf numFmtId="0" fontId="0" fillId="5" borderId="1" pivotButton="0" quotePrefix="0" xfId="0"/>
    <xf numFmtId="3" fontId="4" fillId="5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20" customWidth="1" min="3" max="3"/>
    <col width="20" customWidth="1" min="4" max="4"/>
    <col width="44" customWidth="1" min="5" max="5"/>
  </cols>
  <sheetData>
    <row r="1">
      <c r="A1" s="1" t="inlineStr">
        <is>
          <t>VIETNAM FROM DAY ONE  ·  AN HONEST RELOCATION GUIDE</t>
        </is>
      </c>
    </row>
    <row r="2" ht="24" customHeight="1">
      <c r="A2" s="2" t="inlineStr">
        <is>
          <t>The Visa-Run Subscription Calculator</t>
        </is>
      </c>
    </row>
    <row r="3" ht="32" customHeight="1">
      <c r="A3" s="3" t="inlineStr">
        <is>
          <t>The ninety-day rhythm has a subscription fee. Four runs a year, flights and hotels included. Work out what yours costs before you build a budget that pretends it doesn't exist.</t>
        </is>
      </c>
    </row>
    <row r="5">
      <c r="A5" s="4" t="inlineStr">
        <is>
          <t>Your assumptions</t>
        </is>
      </c>
    </row>
    <row r="6">
      <c r="A6" s="5" t="inlineStr">
        <is>
          <t>Runs per year</t>
        </is>
      </c>
      <c r="B6" s="6" t="n">
        <v>4</v>
      </c>
      <c r="C6" s="7" t="inlineStr">
        <is>
          <t>Ninety-day rhythm = four exits a year</t>
        </is>
      </c>
    </row>
    <row r="7">
      <c r="A7" s="5" t="inlineStr">
        <is>
          <t>People travelling</t>
        </is>
      </c>
      <c r="B7" s="6" t="n">
        <v>2</v>
      </c>
      <c r="C7" s="7" t="inlineStr">
        <is>
          <t>The per-person costs below are multiplied by this</t>
        </is>
      </c>
    </row>
    <row r="8">
      <c r="A8" s="5" t="inlineStr">
        <is>
          <t>Nights away per run</t>
        </is>
      </c>
      <c r="B8" s="6" t="n">
        <v>4</v>
      </c>
      <c r="C8" s="7" t="inlineStr">
        <is>
          <t>Ours have run three to five. A break with a deadline attached.</t>
        </is>
      </c>
    </row>
    <row r="10">
      <c r="A10" s="4" t="inlineStr">
        <is>
          <t>Cost per run</t>
        </is>
      </c>
    </row>
    <row r="11" ht="26" customHeight="1">
      <c r="A11" s="8" t="inlineStr">
        <is>
          <t>Item</t>
        </is>
      </c>
      <c r="B11" s="8" t="inlineStr">
        <is>
          <t>Per person / per night (VND)</t>
        </is>
      </c>
      <c r="C11" s="8" t="inlineStr">
        <is>
          <t>Basis</t>
        </is>
      </c>
      <c r="D11" s="8" t="inlineStr">
        <is>
          <t>Cost per run (VND)</t>
        </is>
      </c>
      <c r="E11" s="8" t="inlineStr">
        <is>
          <t>Notes</t>
        </is>
      </c>
    </row>
    <row r="12">
      <c r="A12" s="9" t="inlineStr">
        <is>
          <t>E-visa fee</t>
        </is>
      </c>
      <c r="B12" s="10" t="n"/>
      <c r="C12" s="11" t="inlineStr">
        <is>
          <t>per person</t>
        </is>
      </c>
      <c r="D12" s="12">
        <f>IF($B12="","",$B12*$B$7)</f>
        <v/>
      </c>
      <c r="E12" s="13" t="inlineStr">
        <is>
          <t>Apply on evisa.gov.vn directly — exit Vietnam first, then apply</t>
        </is>
      </c>
    </row>
    <row r="13">
      <c r="A13" s="14" t="inlineStr">
        <is>
          <t>Return flights</t>
        </is>
      </c>
      <c r="B13" s="10" t="n"/>
      <c r="C13" s="15" t="inlineStr">
        <is>
          <t>per person</t>
        </is>
      </c>
      <c r="D13" s="16">
        <f>IF($B13="","",$B13*$B$7)</f>
        <v/>
      </c>
      <c r="E13" s="17" t="inlineStr">
        <is>
          <t>KL, Bangkok, Phnom Penh, Singapore — price the cheap lane</t>
        </is>
      </c>
    </row>
    <row r="14">
      <c r="A14" s="9" t="inlineStr">
        <is>
          <t>Accommodation</t>
        </is>
      </c>
      <c r="B14" s="10" t="n"/>
      <c r="C14" s="11" t="inlineStr">
        <is>
          <t>per night (room)</t>
        </is>
      </c>
      <c r="D14" s="12">
        <f>IF($B14="","",$B14*$B$8)</f>
        <v/>
      </c>
      <c r="E14" s="13" t="inlineStr">
        <is>
          <t>One room, not one per person</t>
        </is>
      </c>
    </row>
    <row r="15">
      <c r="A15" s="14" t="inlineStr">
        <is>
          <t>Food and local transport</t>
        </is>
      </c>
      <c r="B15" s="10" t="n"/>
      <c r="C15" s="15" t="inlineStr">
        <is>
          <t>per person / night</t>
        </is>
      </c>
      <c r="D15" s="16">
        <f>IF($B15="","",$B15*$B$7*$B$8)</f>
        <v/>
      </c>
      <c r="E15" s="17" t="inlineStr">
        <is>
          <t>You are on holiday; budget like it</t>
        </is>
      </c>
    </row>
    <row r="16">
      <c r="A16" s="9" t="inlineStr">
        <is>
          <t>Airport transfers, both ends</t>
        </is>
      </c>
      <c r="B16" s="10" t="n"/>
      <c r="C16" s="11" t="inlineStr">
        <is>
          <t>per run</t>
        </is>
      </c>
      <c r="D16" s="12">
        <f>IF($B16="","",$B16)</f>
        <v/>
      </c>
      <c r="E16" s="13" t="inlineStr">
        <is>
          <t>Grab at both ends, twice</t>
        </is>
      </c>
    </row>
    <row r="17">
      <c r="A17" s="14" t="inlineStr">
        <is>
          <t>Incidentals / travel insurance</t>
        </is>
      </c>
      <c r="B17" s="10" t="n"/>
      <c r="C17" s="15" t="inlineStr">
        <is>
          <t>per run</t>
        </is>
      </c>
      <c r="D17" s="16">
        <f>IF($B17="","",$B17)</f>
        <v/>
      </c>
      <c r="E17" s="17" t="inlineStr">
        <is>
          <t>The small stuff that always appears</t>
        </is>
      </c>
    </row>
    <row r="18">
      <c r="A18" s="18" t="inlineStr">
        <is>
          <t>Total per run</t>
        </is>
      </c>
      <c r="B18" s="19" t="n"/>
      <c r="C18" s="19" t="n"/>
      <c r="D18" s="20">
        <f>SUM(D12:D17)</f>
        <v/>
      </c>
      <c r="E18" s="19" t="n"/>
    </row>
    <row r="20">
      <c r="A20" s="14" t="inlineStr">
        <is>
          <t>Annual cost — all runs</t>
        </is>
      </c>
      <c r="D20" s="16">
        <f>IF($D18="","",$D18*$B$6)</f>
        <v/>
      </c>
      <c r="E20" s="7" t="inlineStr">
        <is>
          <t>VND per year</t>
        </is>
      </c>
    </row>
    <row r="21">
      <c r="A21" s="18" t="inlineStr">
        <is>
          <t>Monthly equivalent — the budget line</t>
        </is>
      </c>
      <c r="D21" s="20">
        <f>IF($D20="","",$D20/12)</f>
        <v/>
      </c>
      <c r="E21" s="7" t="inlineStr">
        <is>
          <t>Put this in the visa-run row of your monthly budget</t>
        </is>
      </c>
    </row>
    <row r="22">
      <c r="A22" s="14" t="inlineStr">
        <is>
          <t>Per person, per cycle</t>
        </is>
      </c>
      <c r="D22" s="16">
        <f>IF(OR($D18="",$B$7=0),"",$D18/$B$7)</f>
        <v/>
      </c>
      <c r="E22" s="7" t="inlineStr">
        <is>
          <t>Ours has averaged a few hundred dollars per person per cycle</t>
        </is>
      </c>
    </row>
    <row r="23">
      <c r="A23" s="14" t="inlineStr">
        <is>
          <t>Over three years</t>
        </is>
      </c>
      <c r="D23" s="16">
        <f>IF($D20="","",$D20*3)</f>
        <v/>
      </c>
      <c r="E23" s="7" t="inlineStr">
        <is>
          <t>Twelve runs. That was our three years.</t>
        </is>
      </c>
    </row>
    <row r="26" ht="28" customHeight="1">
      <c r="A26" s="3" t="inlineStr">
        <is>
          <t>One rule the portal will not spell out: if your current stay is ending and you want a fresh e-visa, you must physically leave Vietnam before you submit the new online application. Exit first, then apply. Never the other way around.</t>
        </is>
      </c>
    </row>
    <row r="28" ht="28" customHeight="1">
      <c r="A28" s="3" t="inlineStr">
        <is>
          <t>Vietnam from Day One — An Honest Relocation Guide by David Bunney  ·  Ver 1.0 · August 2026  ·  Free to use and share  ·  mylifestyle.au/vietnam/updates. Figures verified July 2026. General information only, not financial advice. Visa rules are the fastest-moving facts in the book — check the updates page before every cycle.</t>
        </is>
      </c>
    </row>
  </sheetData>
  <mergeCells count="4">
    <mergeCell ref="A28:E28"/>
    <mergeCell ref="A3:H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2026-08-06T06:38:47Z</dcterms:created>
  <dcterms:modified xmlns:dcterms="http://purl.org/dc/terms/" xmlns:xsi="http://www.w3.org/2001/XMLSchema-instance" xsi:type="dcterms:W3CDTF">2026-08-06T06:38:47Z</dcterms:modified>
</cp:coreProperties>
</file>